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8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<sst xmlns="http://schemas.openxmlformats.org/spreadsheetml/2006/main" count="40" uniqueCount="35">
  <si>
    <t>山东健荣食品有限公司破产清算债权表（修订）</t>
  </si>
  <si>
    <t xml:space="preserve">                                             （截止日期：2017年3月16日）                             单位：元（人民币）</t>
  </si>
  <si>
    <t>编号</t>
  </si>
  <si>
    <t>债权人名称</t>
  </si>
  <si>
    <t>债权种类</t>
  </si>
  <si>
    <t>申报债权金额</t>
  </si>
  <si>
    <t>审查认定金额</t>
  </si>
  <si>
    <t>临时债权金额</t>
  </si>
  <si>
    <t>备注</t>
  </si>
  <si>
    <r>
      <t xml:space="preserve">认定金额
</t>
    </r>
    <r>
      <rPr>
        <b/>
        <sz val="9"/>
        <rFont val="Wingdings"/>
        <family val="0"/>
      </rPr>
      <t></t>
    </r>
    <r>
      <rPr>
        <b/>
        <sz val="9"/>
        <rFont val="宋体"/>
        <family val="0"/>
      </rPr>
      <t>=</t>
    </r>
    <r>
      <rPr>
        <b/>
        <sz val="9"/>
        <rFont val="Wingdings"/>
        <family val="0"/>
      </rPr>
      <t></t>
    </r>
    <r>
      <rPr>
        <b/>
        <sz val="9"/>
        <rFont val="宋体"/>
        <family val="0"/>
      </rPr>
      <t>+</t>
    </r>
    <r>
      <rPr>
        <b/>
        <sz val="9"/>
        <rFont val="Wingdings"/>
        <family val="0"/>
      </rPr>
      <t></t>
    </r>
  </si>
  <si>
    <r>
      <t xml:space="preserve">优先债权金额
</t>
    </r>
    <r>
      <rPr>
        <b/>
        <sz val="9"/>
        <rFont val="Wingdings"/>
        <family val="0"/>
      </rPr>
      <t></t>
    </r>
  </si>
  <si>
    <r>
      <t xml:space="preserve">普通债权金额
</t>
    </r>
    <r>
      <rPr>
        <b/>
        <sz val="9"/>
        <rFont val="Wingdings"/>
        <family val="0"/>
      </rPr>
      <t></t>
    </r>
  </si>
  <si>
    <t>一、职工债权</t>
  </si>
  <si>
    <t>邢美等132名职工</t>
  </si>
  <si>
    <t>职工债权</t>
  </si>
  <si>
    <t>详见职工债权表</t>
  </si>
  <si>
    <t>小计</t>
  </si>
  <si>
    <t xml:space="preserve">                                                                                                                                                                                                                                                                                                                         </t>
  </si>
  <si>
    <t>3001</t>
  </si>
  <si>
    <t>乳山市地方税务局</t>
  </si>
  <si>
    <t>税款债权</t>
  </si>
  <si>
    <t>三、抵押债权</t>
  </si>
  <si>
    <t>山东乳山农村商业银行股份有限公司</t>
  </si>
  <si>
    <t>借款</t>
  </si>
  <si>
    <t>四、普通债权</t>
  </si>
  <si>
    <t>4001</t>
  </si>
  <si>
    <t>姜焕亭</t>
  </si>
  <si>
    <t>利息不予认可</t>
  </si>
  <si>
    <t>4002</t>
  </si>
  <si>
    <t>山东省昆仑路桥工程有限公司</t>
  </si>
  <si>
    <t>债务追偿</t>
  </si>
  <si>
    <t>4003</t>
  </si>
  <si>
    <t>乳山市恒基建筑工程有限公司</t>
  </si>
  <si>
    <t>合计</t>
  </si>
  <si>
    <t xml:space="preserve">    
    说明： 
    1、截止到2017年3月16日，由于债权人补充、撤回申报等原因，管理人累计收到债权申报5家，申报金额56966298.87元。
    2、债权人、债务人对调整后的债权表记载有异议的，请于会议结束后15个工作日内以书面形式向管理人申请复查；异议人对管理人的复查意见不服的可以依法向乳山市人民法院提起诉讼。逾期没有提出异议的，视为无异议，管理人将依法申请法院予以确认。
　　　　　　　　　　　　　　　　　　　　　　　　　　　　　　　　　　　　　　　　　　　　　　　　　　　　　　　　山东健荣食品有限公司破产管理人
　　　　　　　　　　　　　　　　　　　　　　　　　　　　　　　　　　　　　　　　　　　　　　　　　　　　　　　　　　　二〇一七年三月三十一日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</si>
</sst>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b/>
      <sz val="12"/>
      <name val="宋体"/>
      <family val="0"/>
    </font>
    <font>
      <b/>
      <sz val="16"/>
      <name val="宋体"/>
      <family val="0"/>
    </font>
    <font>
      <sz val="11"/>
      <name val="宋体"/>
      <family val="0"/>
    </font>
    <font>
      <b/>
      <sz val="9"/>
      <name val="宋体"/>
      <family val="0"/>
    </font>
    <font>
      <sz val="9"/>
      <name val="宋体"/>
      <family val="0"/>
    </font>
    <font>
      <u val="single"/>
      <sz val="11"/>
      <color indexed="12"/>
      <name val="宋体"/>
      <family val="0"/>
    </font>
    <font>
      <sz val="11"/>
      <color indexed="8"/>
      <name val="宋体"/>
      <family val="0"/>
    </font>
    <font>
      <b/>
      <sz val="11"/>
      <color indexed="54"/>
      <name val="宋体"/>
      <family val="0"/>
    </font>
    <font>
      <sz val="11"/>
      <color indexed="62"/>
      <name val="宋体"/>
      <family val="0"/>
    </font>
    <font>
      <sz val="11"/>
      <color indexed="17"/>
      <name val="宋体"/>
      <family val="0"/>
    </font>
    <font>
      <b/>
      <sz val="11"/>
      <color indexed="53"/>
      <name val="宋体"/>
      <family val="0"/>
    </font>
    <font>
      <sz val="11"/>
      <color indexed="16"/>
      <name val="宋体"/>
      <family val="0"/>
    </font>
    <font>
      <sz val="11"/>
      <color indexed="53"/>
      <name val="宋体"/>
      <family val="0"/>
    </font>
    <font>
      <sz val="11"/>
      <color indexed="9"/>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b/>
      <sz val="11"/>
      <color indexed="8"/>
      <name val="宋体"/>
      <family val="0"/>
    </font>
    <font>
      <sz val="11"/>
      <color indexed="19"/>
      <name val="宋体"/>
      <family val="0"/>
    </font>
    <font>
      <b/>
      <sz val="9"/>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44">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Fill="1" applyBorder="1" applyAlignment="1">
      <alignment vertical="center"/>
    </xf>
    <xf numFmtId="0" fontId="4" fillId="0" borderId="9" xfId="0" applyFont="1" applyBorder="1" applyAlignment="1">
      <alignment horizontal="left" vertical="center"/>
    </xf>
    <xf numFmtId="0" fontId="5" fillId="0" borderId="9" xfId="0" applyFont="1" applyFill="1" applyBorder="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vertical="center"/>
    </xf>
    <xf numFmtId="176" fontId="4" fillId="0" borderId="9" xfId="64" applyNumberFormat="1" applyFont="1" applyBorder="1" applyAlignment="1">
      <alignment horizontal="center" vertical="center"/>
      <protection/>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center" vertical="center" shrinkToFit="1"/>
    </xf>
    <xf numFmtId="0" fontId="4" fillId="0" borderId="9" xfId="0" applyFont="1" applyBorder="1" applyAlignment="1">
      <alignment vertical="center"/>
    </xf>
    <xf numFmtId="0" fontId="4" fillId="0" borderId="9" xfId="0" applyFont="1" applyBorder="1" applyAlignment="1">
      <alignment vertical="center"/>
    </xf>
    <xf numFmtId="176" fontId="4" fillId="0" borderId="9" xfId="0" applyNumberFormat="1" applyFont="1" applyBorder="1" applyAlignment="1">
      <alignment horizontal="center" vertical="center"/>
    </xf>
    <xf numFmtId="0" fontId="5" fillId="0" borderId="10" xfId="0" applyFont="1" applyBorder="1" applyAlignment="1">
      <alignment vertical="top" wrapText="1"/>
    </xf>
    <xf numFmtId="0" fontId="5" fillId="0" borderId="11" xfId="0" applyFont="1" applyBorder="1" applyAlignment="1">
      <alignment horizontal="left" vertical="top" wrapText="1"/>
    </xf>
    <xf numFmtId="0" fontId="5" fillId="0" borderId="11" xfId="0" applyFont="1" applyBorder="1" applyAlignment="1">
      <alignment vertical="top" wrapText="1"/>
    </xf>
    <xf numFmtId="0" fontId="5" fillId="0" borderId="11" xfId="0" applyFont="1" applyBorder="1" applyAlignment="1">
      <alignment horizontal="center" vertical="top" wrapText="1"/>
    </xf>
    <xf numFmtId="0" fontId="5" fillId="0" borderId="12"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center" vertical="top" wrapText="1"/>
    </xf>
    <xf numFmtId="0" fontId="5" fillId="0" borderId="13" xfId="0" applyFont="1" applyBorder="1" applyAlignment="1">
      <alignment vertical="top" wrapText="1"/>
    </xf>
    <xf numFmtId="0" fontId="5" fillId="0" borderId="14" xfId="0" applyFont="1" applyBorder="1" applyAlignment="1">
      <alignment horizontal="left" vertical="top" wrapText="1"/>
    </xf>
    <xf numFmtId="0" fontId="5" fillId="0" borderId="14" xfId="0" applyFont="1" applyBorder="1" applyAlignment="1">
      <alignment vertical="top" wrapText="1"/>
    </xf>
    <xf numFmtId="0" fontId="5" fillId="0" borderId="14" xfId="0" applyFont="1" applyBorder="1" applyAlignment="1">
      <alignment horizontal="center" vertical="top" wrapText="1"/>
    </xf>
    <xf numFmtId="0" fontId="5" fillId="0" borderId="9" xfId="0" applyFont="1" applyBorder="1" applyAlignment="1">
      <alignment horizontal="center" vertic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6"/>
  <sheetViews>
    <sheetView tabSelected="1" zoomScaleSheetLayoutView="100" workbookViewId="0" topLeftCell="A1">
      <selection activeCell="K22" sqref="K22"/>
    </sheetView>
  </sheetViews>
  <sheetFormatPr defaultColWidth="9.00390625" defaultRowHeight="14.25"/>
  <cols>
    <col min="2" max="2" width="25.50390625" style="3" customWidth="1"/>
    <col min="3" max="3" width="14.75390625" style="0" customWidth="1"/>
    <col min="4" max="4" width="13.375" style="4" customWidth="1"/>
    <col min="5" max="5" width="14.75390625" style="4" customWidth="1"/>
    <col min="6" max="6" width="12.125" style="4" customWidth="1"/>
    <col min="7" max="7" width="10.875" style="4" customWidth="1"/>
    <col min="8" max="8" width="12.00390625" style="0" hidden="1" customWidth="1"/>
    <col min="9" max="9" width="17.375" style="4" customWidth="1"/>
    <col min="10" max="10" width="11.50390625" style="0" customWidth="1"/>
    <col min="11" max="11" width="14.00390625" style="0" customWidth="1"/>
    <col min="12" max="12" width="14.125" style="0" bestFit="1" customWidth="1"/>
  </cols>
  <sheetData>
    <row r="1" spans="1:9" ht="20.25">
      <c r="A1" s="5" t="s">
        <v>0</v>
      </c>
      <c r="B1" s="6"/>
      <c r="C1" s="7"/>
      <c r="D1" s="7"/>
      <c r="E1" s="7"/>
      <c r="F1" s="7"/>
      <c r="G1" s="7"/>
      <c r="H1" s="7"/>
      <c r="I1" s="7"/>
    </row>
    <row r="2" spans="1:9" ht="14.25">
      <c r="A2" s="8" t="s">
        <v>1</v>
      </c>
      <c r="B2" s="9"/>
      <c r="C2" s="10"/>
      <c r="D2" s="10"/>
      <c r="E2" s="10"/>
      <c r="F2" s="10"/>
      <c r="G2" s="10"/>
      <c r="H2" s="10"/>
      <c r="I2" s="10"/>
    </row>
    <row r="3" spans="1:9" ht="14.25">
      <c r="A3" s="11" t="s">
        <v>2</v>
      </c>
      <c r="B3" s="12" t="s">
        <v>3</v>
      </c>
      <c r="C3" s="13" t="s">
        <v>4</v>
      </c>
      <c r="D3" s="13" t="s">
        <v>5</v>
      </c>
      <c r="E3" s="13" t="s">
        <v>6</v>
      </c>
      <c r="F3" s="13"/>
      <c r="G3" s="13"/>
      <c r="H3" s="13" t="s">
        <v>7</v>
      </c>
      <c r="I3" s="13" t="s">
        <v>8</v>
      </c>
    </row>
    <row r="4" spans="1:9" ht="23.25">
      <c r="A4" s="11"/>
      <c r="B4" s="12"/>
      <c r="C4" s="13"/>
      <c r="D4" s="13"/>
      <c r="E4" s="14" t="s">
        <v>9</v>
      </c>
      <c r="F4" s="14" t="s">
        <v>10</v>
      </c>
      <c r="G4" s="14" t="s">
        <v>11</v>
      </c>
      <c r="H4" s="13"/>
      <c r="I4" s="13"/>
    </row>
    <row r="5" spans="1:9" ht="14.25">
      <c r="A5" s="15"/>
      <c r="B5" s="12" t="s">
        <v>12</v>
      </c>
      <c r="C5" s="13"/>
      <c r="D5" s="13"/>
      <c r="E5" s="13"/>
      <c r="F5" s="13"/>
      <c r="G5" s="13"/>
      <c r="H5" s="16"/>
      <c r="I5" s="13"/>
    </row>
    <row r="6" spans="1:9" ht="14.25">
      <c r="A6" s="15"/>
      <c r="B6" s="17" t="s">
        <v>13</v>
      </c>
      <c r="C6" s="18" t="s">
        <v>14</v>
      </c>
      <c r="D6" s="18"/>
      <c r="E6" s="18"/>
      <c r="F6" s="18"/>
      <c r="G6" s="18"/>
      <c r="H6" s="19"/>
      <c r="I6" s="18" t="s">
        <v>15</v>
      </c>
    </row>
    <row r="7" spans="1:9" ht="14.25">
      <c r="A7" s="15"/>
      <c r="B7" s="12" t="s">
        <v>16</v>
      </c>
      <c r="C7" s="18"/>
      <c r="D7" s="18"/>
      <c r="E7" s="20">
        <v>5249404.737738099</v>
      </c>
      <c r="F7" s="18"/>
      <c r="G7" s="18"/>
      <c r="H7" s="19"/>
      <c r="I7" s="18"/>
    </row>
    <row r="8" spans="1:9" ht="14.25">
      <c r="A8" s="21"/>
      <c r="B8" s="17"/>
      <c r="C8" s="18"/>
      <c r="D8" s="18"/>
      <c r="E8" s="18"/>
      <c r="F8" s="18"/>
      <c r="G8" s="18"/>
      <c r="H8" s="18"/>
      <c r="I8" s="18"/>
    </row>
    <row r="9" spans="1:9" ht="14.25">
      <c r="A9" s="15"/>
      <c r="B9" s="12" t="s">
        <v>17</v>
      </c>
      <c r="C9" s="13"/>
      <c r="D9" s="13"/>
      <c r="E9" s="13"/>
      <c r="F9" s="13"/>
      <c r="G9" s="13"/>
      <c r="H9" s="16"/>
      <c r="I9" s="13"/>
    </row>
    <row r="10" spans="1:9" ht="14.25">
      <c r="A10" s="22" t="s">
        <v>18</v>
      </c>
      <c r="B10" s="17" t="s">
        <v>19</v>
      </c>
      <c r="C10" s="18" t="s">
        <v>20</v>
      </c>
      <c r="D10" s="18">
        <v>65722.72</v>
      </c>
      <c r="E10" s="18">
        <v>65574.38</v>
      </c>
      <c r="F10" s="18"/>
      <c r="G10" s="18"/>
      <c r="H10" s="19"/>
      <c r="I10" s="40"/>
    </row>
    <row r="11" spans="1:9" ht="14.25">
      <c r="A11" s="15"/>
      <c r="B11" s="12" t="s">
        <v>16</v>
      </c>
      <c r="C11" s="18"/>
      <c r="D11" s="13">
        <v>65722.72</v>
      </c>
      <c r="E11" s="13">
        <v>65574.38</v>
      </c>
      <c r="F11" s="13"/>
      <c r="G11" s="18"/>
      <c r="H11" s="19"/>
      <c r="I11" s="40"/>
    </row>
    <row r="12" spans="1:9" ht="14.25">
      <c r="A12" s="21"/>
      <c r="B12" s="17"/>
      <c r="C12" s="18"/>
      <c r="D12" s="18"/>
      <c r="E12" s="18"/>
      <c r="F12" s="18"/>
      <c r="G12" s="18"/>
      <c r="H12" s="18"/>
      <c r="I12" s="18"/>
    </row>
    <row r="13" spans="1:9" ht="14.25">
      <c r="A13" s="15"/>
      <c r="B13" s="12" t="s">
        <v>21</v>
      </c>
      <c r="C13" s="13"/>
      <c r="D13" s="13"/>
      <c r="E13" s="13"/>
      <c r="F13" s="13"/>
      <c r="G13" s="13"/>
      <c r="H13" s="16"/>
      <c r="I13" s="13"/>
    </row>
    <row r="14" spans="1:9" ht="14.25">
      <c r="A14" s="21">
        <v>1001</v>
      </c>
      <c r="B14" s="23" t="s">
        <v>22</v>
      </c>
      <c r="C14" s="18" t="s">
        <v>23</v>
      </c>
      <c r="D14" s="18">
        <v>18219458.66</v>
      </c>
      <c r="E14" s="18">
        <v>18219458.66</v>
      </c>
      <c r="F14" s="18">
        <v>18219458.66</v>
      </c>
      <c r="G14" s="18"/>
      <c r="H14" s="19"/>
      <c r="I14" s="18"/>
    </row>
    <row r="15" spans="1:9" ht="14.25">
      <c r="A15" s="21"/>
      <c r="B15" s="12" t="s">
        <v>16</v>
      </c>
      <c r="C15" s="18"/>
      <c r="D15" s="13">
        <f aca="true" t="shared" si="0" ref="D15:F15">D14</f>
        <v>18219458.66</v>
      </c>
      <c r="E15" s="13">
        <f t="shared" si="0"/>
        <v>18219458.66</v>
      </c>
      <c r="F15" s="13">
        <f t="shared" si="0"/>
        <v>18219458.66</v>
      </c>
      <c r="G15" s="13"/>
      <c r="H15" s="19"/>
      <c r="I15" s="18"/>
    </row>
    <row r="16" spans="1:9" ht="14.25">
      <c r="A16" s="21"/>
      <c r="B16" s="17"/>
      <c r="C16" s="18"/>
      <c r="D16" s="18"/>
      <c r="E16" s="18"/>
      <c r="F16" s="18"/>
      <c r="G16" s="18"/>
      <c r="H16" s="18"/>
      <c r="I16" s="18"/>
    </row>
    <row r="17" spans="1:9" ht="14.25">
      <c r="A17" s="15"/>
      <c r="B17" s="12" t="s">
        <v>24</v>
      </c>
      <c r="C17" s="13"/>
      <c r="D17" s="13"/>
      <c r="E17" s="13"/>
      <c r="F17" s="13"/>
      <c r="G17" s="13"/>
      <c r="H17" s="16"/>
      <c r="I17" s="13"/>
    </row>
    <row r="18" spans="1:9" ht="13.5" customHeight="1">
      <c r="A18" s="22" t="s">
        <v>25</v>
      </c>
      <c r="B18" s="23" t="s">
        <v>26</v>
      </c>
      <c r="C18" s="18" t="s">
        <v>23</v>
      </c>
      <c r="D18" s="18">
        <v>24532258</v>
      </c>
      <c r="E18" s="24">
        <v>15000000</v>
      </c>
      <c r="F18" s="18"/>
      <c r="G18" s="24">
        <v>15000000</v>
      </c>
      <c r="H18" s="18"/>
      <c r="I18" s="18" t="s">
        <v>27</v>
      </c>
    </row>
    <row r="19" spans="1:9" ht="14.25">
      <c r="A19" s="22" t="s">
        <v>28</v>
      </c>
      <c r="B19" s="23" t="s">
        <v>29</v>
      </c>
      <c r="C19" s="18" t="s">
        <v>30</v>
      </c>
      <c r="D19" s="18">
        <v>8148859.49</v>
      </c>
      <c r="E19" s="24">
        <v>7990000</v>
      </c>
      <c r="F19" s="18"/>
      <c r="G19" s="24">
        <v>7990000</v>
      </c>
      <c r="H19" s="18"/>
      <c r="I19" s="18"/>
    </row>
    <row r="20" spans="1:9" ht="14.25">
      <c r="A20" s="22" t="s">
        <v>31</v>
      </c>
      <c r="B20" s="23" t="s">
        <v>32</v>
      </c>
      <c r="C20" s="18" t="s">
        <v>23</v>
      </c>
      <c r="D20" s="21">
        <v>6000000</v>
      </c>
      <c r="E20" s="24">
        <v>6000000</v>
      </c>
      <c r="F20" s="18"/>
      <c r="G20" s="24">
        <v>6000000</v>
      </c>
      <c r="H20" s="18"/>
      <c r="I20" s="18"/>
    </row>
    <row r="21" spans="1:9" s="1" customFormat="1" ht="14.25">
      <c r="A21" s="25"/>
      <c r="B21" s="16" t="s">
        <v>16</v>
      </c>
      <c r="C21" s="25"/>
      <c r="D21" s="13">
        <f aca="true" t="shared" si="1" ref="D21:G21">SUM(D18:D20)</f>
        <v>38681117.49</v>
      </c>
      <c r="E21" s="13">
        <f t="shared" si="1"/>
        <v>28990000</v>
      </c>
      <c r="F21" s="13"/>
      <c r="G21" s="13">
        <f t="shared" si="1"/>
        <v>28990000</v>
      </c>
      <c r="H21" s="25"/>
      <c r="I21" s="13"/>
    </row>
    <row r="22" spans="1:9" s="2" customFormat="1" ht="24.75" customHeight="1">
      <c r="A22" s="26"/>
      <c r="B22" s="16" t="s">
        <v>33</v>
      </c>
      <c r="C22" s="26"/>
      <c r="D22" s="13">
        <f aca="true" t="shared" si="2" ref="D22:G22">D11+D15+D21</f>
        <v>56966298.870000005</v>
      </c>
      <c r="E22" s="27">
        <f t="shared" si="2"/>
        <v>47275033.04</v>
      </c>
      <c r="F22" s="13">
        <f>F15+F21</f>
        <v>18219458.66</v>
      </c>
      <c r="G22" s="13">
        <f t="shared" si="2"/>
        <v>28990000</v>
      </c>
      <c r="H22" s="26"/>
      <c r="I22" s="13"/>
    </row>
    <row r="23" spans="1:9" ht="14.25">
      <c r="A23" s="28" t="s">
        <v>34</v>
      </c>
      <c r="B23" s="29"/>
      <c r="C23" s="30"/>
      <c r="D23" s="31"/>
      <c r="E23" s="31"/>
      <c r="F23" s="31"/>
      <c r="G23" s="31"/>
      <c r="H23" s="30"/>
      <c r="I23" s="41"/>
    </row>
    <row r="24" spans="1:9" ht="14.25">
      <c r="A24" s="32"/>
      <c r="B24" s="33"/>
      <c r="C24" s="34"/>
      <c r="D24" s="35"/>
      <c r="E24" s="35"/>
      <c r="F24" s="35"/>
      <c r="G24" s="35"/>
      <c r="H24" s="34"/>
      <c r="I24" s="42"/>
    </row>
    <row r="25" spans="1:9" ht="14.25">
      <c r="A25" s="32"/>
      <c r="B25" s="33"/>
      <c r="C25" s="34"/>
      <c r="D25" s="35"/>
      <c r="E25" s="35"/>
      <c r="F25" s="35"/>
      <c r="G25" s="35"/>
      <c r="H25" s="34"/>
      <c r="I25" s="42"/>
    </row>
    <row r="26" spans="1:9" ht="97.5" customHeight="1">
      <c r="A26" s="36"/>
      <c r="B26" s="37"/>
      <c r="C26" s="38"/>
      <c r="D26" s="39"/>
      <c r="E26" s="39"/>
      <c r="F26" s="39"/>
      <c r="G26" s="39"/>
      <c r="H26" s="38"/>
      <c r="I26" s="43"/>
    </row>
  </sheetData>
  <sheetProtection/>
  <mergeCells count="17">
    <mergeCell ref="A1:I1"/>
    <mergeCell ref="A2:I2"/>
    <mergeCell ref="E3:G3"/>
    <mergeCell ref="B5:I5"/>
    <mergeCell ref="A8:I8"/>
    <mergeCell ref="B9:I9"/>
    <mergeCell ref="A12:I12"/>
    <mergeCell ref="B13:I13"/>
    <mergeCell ref="A16:I16"/>
    <mergeCell ref="B17:I17"/>
    <mergeCell ref="A3:A4"/>
    <mergeCell ref="B3:B4"/>
    <mergeCell ref="C3:C4"/>
    <mergeCell ref="D3:D4"/>
    <mergeCell ref="H3:H4"/>
    <mergeCell ref="I3:I4"/>
    <mergeCell ref="A23:I26"/>
  </mergeCells>
  <printOptions/>
  <pageMargins left="0.94" right="0.75" top="0.9" bottom="0.35" header="0.31" footer="0.2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2017-03-09T06:42:41Z</cp:lastPrinted>
  <dcterms:created xsi:type="dcterms:W3CDTF">2015-12-06T02:49:48Z</dcterms:created>
  <dcterms:modified xsi:type="dcterms:W3CDTF">2017-03-30T01:53:07Z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